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196" activeTab="3"/>
  </bookViews>
  <sheets>
    <sheet name="izdaci" sheetId="1" r:id="rId1"/>
    <sheet name="obveze" sheetId="2" r:id="rId2"/>
    <sheet name="potraživanja" sheetId="3" r:id="rId3"/>
    <sheet name="kratkoročna imovina" sheetId="4" r:id="rId4"/>
    <sheet name="broj zaposlenika" sheetId="5" r:id="rId5"/>
  </sheets>
  <definedNames/>
  <calcPr fullCalcOnLoad="1"/>
</workbook>
</file>

<file path=xl/sharedStrings.xml><?xml version="1.0" encoding="utf-8"?>
<sst xmlns="http://schemas.openxmlformats.org/spreadsheetml/2006/main" count="129" uniqueCount="120">
  <si>
    <t>ZDRAVSTVENA USTANOVA</t>
  </si>
  <si>
    <t>POKAZATELJI FINANCIJSKOG POSLOVANJA</t>
  </si>
  <si>
    <t>P O K A Z A T E L J I</t>
  </si>
  <si>
    <t>I.  PRIHODI - PRIMICI</t>
  </si>
  <si>
    <t>Prihodi od HZZO</t>
  </si>
  <si>
    <t>Prihodi od dopunskog zdravstvenog osiguranja</t>
  </si>
  <si>
    <t>Prihodi od proračuna (središnji i lokalni)</t>
  </si>
  <si>
    <t>Prihodi od ostalih korisnika</t>
  </si>
  <si>
    <t>Prihodi od participacije</t>
  </si>
  <si>
    <t>Ostali i izvanredni prihodi</t>
  </si>
  <si>
    <t>Primici od financijske imovine i zaduženja</t>
  </si>
  <si>
    <t>UKUPNI PRIHODI (1 - 8)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</si>
  <si>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</si>
  <si>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</si>
  <si>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</si>
  <si>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</si>
  <si>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</si>
  <si>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</si>
  <si>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</si>
  <si>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</si>
  <si>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</si>
  <si>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</si>
  <si>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</si>
  <si>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</si>
  <si>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</si>
  <si>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</si>
  <si>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</si>
  <si>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Materijalni izdaci (1 - 14)</t>
  </si>
  <si>
    <t>Bruto plaće</t>
  </si>
  <si>
    <t>Ostali rashodi za zaposlene*</t>
  </si>
  <si>
    <t>Doprinosi na plaće</t>
  </si>
  <si>
    <t>Izdaci za prijevoz zaposlenika</t>
  </si>
  <si>
    <t>Ostali materijalni rashodi za zaposlene**</t>
  </si>
  <si>
    <t>Ukupni rashodi za zaposlene (15- 19)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</si>
  <si>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</si>
  <si>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</si>
  <si>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</si>
  <si>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</si>
  <si>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</si>
  <si>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UKUPNI RASHODI I IZDACI (1-24)</t>
  </si>
  <si>
    <t>Višak prihoda nad izdacima</t>
  </si>
  <si>
    <t>Manjak prihoda</t>
  </si>
  <si>
    <t>* Otpremnine, pomoći, jubilarne nagrade i dr.</t>
  </si>
  <si>
    <t>Molimo specifikaciju ostalih i izvanrednih prihoda kao i izdataka</t>
  </si>
  <si>
    <t>Prihodi s osnova ozljeda na radu i prof.bol.</t>
  </si>
  <si>
    <t>Red. Br.</t>
  </si>
  <si>
    <t>** Službena putovanja, stručno usavršavanje zaposlenika, ostale naknade troškova zaposlenima i ostalo</t>
  </si>
  <si>
    <t>OBVEZE</t>
  </si>
  <si>
    <t xml:space="preserve">                                                                                                                                                                                    </t>
  </si>
  <si>
    <t>- kn</t>
  </si>
  <si>
    <t>O P I S</t>
  </si>
  <si>
    <t>Ukupno dospjele obveze</t>
  </si>
  <si>
    <t>Dospjele obveze do 90 dana</t>
  </si>
  <si>
    <t>Dospjele obveze od 90 do 120 dana</t>
  </si>
  <si>
    <t>Dospjele obveze od 120 do 150 dana</t>
  </si>
  <si>
    <t>Dospjele obveze od  150 do 180  dana</t>
  </si>
  <si>
    <t>Dospjele obveze od 180 do 365 dana</t>
  </si>
  <si>
    <t>Dospjele obveze preko 365 dana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</si>
  <si>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</si>
  <si>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</si>
  <si>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</si>
  <si>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</si>
  <si>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</si>
  <si>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</si>
  <si>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Za opremu ( osnovna sredstva)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</si>
  <si>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</si>
  <si>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</si>
  <si>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</si>
  <si>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</si>
  <si>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r>
      <t xml:space="preserve"> SVEUKUPNE OBVEZE</t>
    </r>
    <r>
      <rPr>
        <sz val="9"/>
        <color indexed="8"/>
        <rFont val="Arial"/>
        <family val="2"/>
      </rPr>
      <t>:</t>
    </r>
  </si>
  <si>
    <r>
      <t xml:space="preserve">    </t>
    </r>
    <r>
      <rPr>
        <b/>
        <sz val="11"/>
        <color indexed="8"/>
        <rFont val="Arial"/>
        <family val="2"/>
      </rPr>
      <t>Napomena: Dospjele obveze po ročnosti trebaju odgovarati koloni 2 (ukupne dospjele obveze)</t>
    </r>
  </si>
  <si>
    <t>POTRAŽIVANJA</t>
  </si>
  <si>
    <t xml:space="preserve">                    O P I S</t>
  </si>
  <si>
    <t>Ukupno dospjela potraživanja</t>
  </si>
  <si>
    <t>Dospjelo do 90 dana</t>
  </si>
  <si>
    <t>Dospjelo od 90 do 120 dana</t>
  </si>
  <si>
    <t>Dospjelo od 120 do 150 dana</t>
  </si>
  <si>
    <t>Dospjelo od 150 do 180 dana</t>
  </si>
  <si>
    <t>Dospjelo preko 180 dana</t>
  </si>
  <si>
    <t>Potraživanja od Hrvatskog zavoda za zdravstveno osiguranje po osnovu pružanja zdravstvene zaštite</t>
  </si>
  <si>
    <t>Potraživanja od dopunskog zdravstvenog osiguranja</t>
  </si>
  <si>
    <t>Potraživanja s osnova ozljeda na radu i profesionalnih bolesti</t>
  </si>
  <si>
    <t>Potraživanja od drugih zdravstvenih ustanova</t>
  </si>
  <si>
    <t>Ostala potraživanja</t>
  </si>
  <si>
    <t>UKUPNO:</t>
  </si>
  <si>
    <t xml:space="preserve"> Potraživanja od HZZO-a - refundacije za bolovanja - iskažite sa ostalim potraživanjima.</t>
  </si>
  <si>
    <t xml:space="preserve"> Napomena: Dospjela potraživanja po ročnosti trebaju odgovarati koloni 2 (ukupna dospjela potraživanja)</t>
  </si>
  <si>
    <t xml:space="preserve">ZDRAVSTVENA USTANOVA                                                                                                                                             </t>
  </si>
  <si>
    <t>KRATKOROČNA IMOVINA</t>
  </si>
  <si>
    <t>OPIS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</si>
  <si>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</si>
  <si>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</si>
  <si>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</si>
  <si>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</si>
  <si>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</si>
  <si>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</si>
  <si>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u kn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</si>
  <si>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</si>
  <si>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</si>
  <si>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</si>
  <si>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</si>
  <si>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</si>
  <si>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 xml:space="preserve">ZDRAVSTVENA USTANOVA               </t>
  </si>
  <si>
    <t>Red.
br.</t>
  </si>
  <si>
    <t>Red. br.</t>
  </si>
  <si>
    <t>I.- XII. 2013.</t>
  </si>
  <si>
    <t>I.-XII. 2013.</t>
  </si>
  <si>
    <t>Višak prihoda ih prethodnih godina</t>
  </si>
  <si>
    <t>Manjak prihoda iz prethodnih godina</t>
  </si>
  <si>
    <t>Korigirani višak prihoda</t>
  </si>
  <si>
    <t>Korigirani manjak prihoda</t>
  </si>
  <si>
    <t>DOM ZDRAVLJA ŠIBENIK</t>
  </si>
  <si>
    <t>U RAZDOBLJU SIJEČANJ-PROSINAC 2013./ 2014. GODINE</t>
  </si>
  <si>
    <t>I.-XII. 2014.</t>
  </si>
  <si>
    <t>Ukupne obveze na dan 31.12.2014.</t>
  </si>
  <si>
    <t>Potraživanja na dan 31.12.2014.</t>
  </si>
  <si>
    <r>
      <t>Stanje žiro-računa na dan:</t>
    </r>
    <r>
      <rPr>
        <sz val="11"/>
        <color indexed="8"/>
        <rFont val="Arial"/>
        <family val="2"/>
      </rPr>
      <t xml:space="preserve">   31.12.2014.god.</t>
    </r>
  </si>
  <si>
    <t>Zalihe na dan 31.12.2014. godine:</t>
  </si>
  <si>
    <t xml:space="preserve"> </t>
  </si>
  <si>
    <t>I.- XII. 2014.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</si>
</sst>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5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8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3" fontId="47" fillId="0" borderId="11" xfId="0" applyNumberFormat="1" applyFont="1" applyBorder="1" applyAlignment="1">
      <alignment horizontal="right"/>
    </xf>
    <xf numFmtId="3" fontId="47" fillId="0" borderId="13" xfId="0" applyNumberFormat="1" applyFont="1" applyBorder="1" applyAlignment="1">
      <alignment horizontal="right"/>
    </xf>
    <xf numFmtId="0" fontId="47" fillId="0" borderId="14" xfId="0" applyFont="1" applyBorder="1" applyAlignment="1">
      <alignment horizontal="justify" vertical="center"/>
    </xf>
    <xf numFmtId="0" fontId="49" fillId="0" borderId="15" xfId="0" applyFont="1" applyBorder="1" applyAlignment="1">
      <alignment horizontal="justify" vertical="center"/>
    </xf>
    <xf numFmtId="3" fontId="47" fillId="0" borderId="15" xfId="0" applyNumberFormat="1" applyFont="1" applyBorder="1" applyAlignment="1">
      <alignment horizontal="justify" vertical="center"/>
    </xf>
    <xf numFmtId="3" fontId="47" fillId="0" borderId="16" xfId="0" applyNumberFormat="1" applyFont="1" applyBorder="1" applyAlignment="1">
      <alignment horizontal="justify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3" fontId="47" fillId="0" borderId="19" xfId="0" applyNumberFormat="1" applyFont="1" applyBorder="1" applyAlignment="1">
      <alignment horizontal="right"/>
    </xf>
    <xf numFmtId="3" fontId="47" fillId="0" borderId="20" xfId="0" applyNumberFormat="1" applyFont="1" applyBorder="1" applyAlignment="1">
      <alignment horizontal="right"/>
    </xf>
    <xf numFmtId="0" fontId="47" fillId="0" borderId="14" xfId="0" applyFont="1" applyBorder="1" applyAlignment="1">
      <alignment horizontal="center" vertical="center"/>
    </xf>
    <xf numFmtId="3" fontId="47" fillId="0" borderId="15" xfId="0" applyNumberFormat="1" applyFont="1" applyBorder="1" applyAlignment="1">
      <alignment horizontal="right"/>
    </xf>
    <xf numFmtId="3" fontId="47" fillId="0" borderId="16" xfId="0" applyNumberFormat="1" applyFont="1" applyBorder="1" applyAlignment="1">
      <alignment horizontal="right"/>
    </xf>
    <xf numFmtId="0" fontId="47" fillId="0" borderId="21" xfId="0" applyFont="1" applyBorder="1" applyAlignment="1">
      <alignment horizontal="center" vertical="center"/>
    </xf>
    <xf numFmtId="0" fontId="47" fillId="0" borderId="19" xfId="0" applyFont="1" applyBorder="1" applyAlignment="1">
      <alignment horizontal="justify" vertical="center"/>
    </xf>
    <xf numFmtId="0" fontId="47" fillId="0" borderId="21" xfId="0" applyFont="1" applyBorder="1" applyAlignment="1">
      <alignment horizontal="justify" vertical="center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3" fontId="45" fillId="0" borderId="17" xfId="0" applyNumberFormat="1" applyFont="1" applyBorder="1" applyAlignment="1">
      <alignment horizontal="right"/>
    </xf>
    <xf numFmtId="0" fontId="45" fillId="0" borderId="22" xfId="0" applyFont="1" applyBorder="1" applyAlignment="1">
      <alignment horizontal="justify" vertical="center"/>
    </xf>
    <xf numFmtId="3" fontId="45" fillId="0" borderId="23" xfId="0" applyNumberFormat="1" applyFont="1" applyBorder="1" applyAlignment="1">
      <alignment horizontal="right"/>
    </xf>
    <xf numFmtId="0" fontId="47" fillId="0" borderId="22" xfId="0" applyFont="1" applyBorder="1" applyAlignment="1">
      <alignment horizontal="justify" vertical="center"/>
    </xf>
    <xf numFmtId="0" fontId="47" fillId="0" borderId="15" xfId="0" applyFont="1" applyBorder="1" applyAlignment="1">
      <alignment horizontal="justify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48" fillId="0" borderId="0" xfId="0" applyFont="1" applyAlignment="1">
      <alignment horizontal="left" vertical="top"/>
    </xf>
    <xf numFmtId="0" fontId="48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49" fontId="52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left"/>
    </xf>
    <xf numFmtId="3" fontId="52" fillId="0" borderId="11" xfId="0" applyNumberFormat="1" applyFont="1" applyBorder="1" applyAlignment="1">
      <alignment horizontal="righ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vertical="center" wrapText="1"/>
    </xf>
    <xf numFmtId="3" fontId="52" fillId="0" borderId="11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top"/>
    </xf>
    <xf numFmtId="3" fontId="47" fillId="0" borderId="11" xfId="0" applyNumberFormat="1" applyFont="1" applyBorder="1" applyAlignment="1">
      <alignment wrapText="1"/>
    </xf>
    <xf numFmtId="3" fontId="45" fillId="0" borderId="11" xfId="0" applyNumberFormat="1" applyFont="1" applyBorder="1" applyAlignment="1">
      <alignment wrapText="1"/>
    </xf>
    <xf numFmtId="0" fontId="48" fillId="0" borderId="24" xfId="0" applyFont="1" applyBorder="1" applyAlignment="1">
      <alignment vertical="center"/>
    </xf>
    <xf numFmtId="0" fontId="0" fillId="0" borderId="24" xfId="0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/>
    </xf>
    <xf numFmtId="0" fontId="0" fillId="0" borderId="24" xfId="0" applyBorder="1" applyAlignment="1">
      <alignment horizontal="justify" vertical="center"/>
    </xf>
    <xf numFmtId="0" fontId="5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48" fillId="0" borderId="32" xfId="0" applyFont="1" applyBorder="1" applyAlignment="1">
      <alignment horizontal="justify" vertical="center" wrapText="1"/>
    </xf>
    <xf numFmtId="3" fontId="5" fillId="0" borderId="13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48" fillId="0" borderId="0" xfId="0" applyFont="1" applyAlignment="1">
      <alignment horizontal="center" vertical="top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47">
      <selection activeCell="D52" sqref="D52"/>
    </sheetView>
  </sheetViews>
  <sheetFormatPr defaultColWidth="9.00390625" defaultRowHeight="15.75"/>
  <cols>
    <col min="1" max="1" width="4.25390625" style="0" customWidth="1"/>
    <col min="2" max="2" width="37.50390625" style="0" customWidth="1"/>
    <col min="3" max="4" width="20.125" style="0" customWidth="1"/>
  </cols>
  <sheetData>
    <row r="1" spans="1:4" ht="15">
      <c r="A1" s="1" t="s">
        <v>0</v>
      </c>
      <c r="B1" s="3"/>
      <c r="C1" s="3"/>
      <c r="D1" s="3"/>
    </row>
    <row r="2" spans="1:4" ht="17.25" customHeight="1">
      <c r="A2" s="72" t="s">
        <v>111</v>
      </c>
      <c r="B2" s="73"/>
      <c r="C2" s="3"/>
      <c r="D2" s="3"/>
    </row>
    <row r="3" spans="1:4" ht="15">
      <c r="A3" s="1"/>
      <c r="B3" s="3"/>
      <c r="C3" s="3"/>
      <c r="D3" s="3"/>
    </row>
    <row r="4" spans="1:4" ht="15">
      <c r="A4" s="92" t="s">
        <v>1</v>
      </c>
      <c r="B4" s="92"/>
      <c r="C4" s="92"/>
      <c r="D4" s="92"/>
    </row>
    <row r="5" spans="1:4" ht="15">
      <c r="A5" s="92" t="s">
        <v>112</v>
      </c>
      <c r="B5" s="92"/>
      <c r="C5" s="92"/>
      <c r="D5" s="92"/>
    </row>
    <row r="6" spans="1:4" ht="15.75" thickBot="1">
      <c r="A6" s="4"/>
      <c r="B6" s="3"/>
      <c r="C6" s="3"/>
      <c r="D6" s="10" t="s">
        <v>96</v>
      </c>
    </row>
    <row r="7" spans="1:4" ht="48" customHeight="1" thickBot="1">
      <c r="A7" s="7" t="s">
        <v>45</v>
      </c>
      <c r="B7" s="7" t="s">
        <v>2</v>
      </c>
      <c r="C7" s="7" t="s">
        <v>106</v>
      </c>
      <c r="D7" s="7" t="s">
        <v>113</v>
      </c>
    </row>
    <row r="8" spans="1:4" ht="14.25" customHeight="1" thickBot="1">
      <c r="A8" s="17">
        <v>0</v>
      </c>
      <c r="B8" s="18">
        <v>1</v>
      </c>
      <c r="C8" s="18">
        <v>2</v>
      </c>
      <c r="D8" s="18">
        <v>3</v>
      </c>
    </row>
    <row r="9" spans="1:4" ht="15">
      <c r="A9" s="13"/>
      <c r="B9" s="14" t="s">
        <v>3</v>
      </c>
      <c r="C9" s="15"/>
      <c r="D9" s="16"/>
    </row>
    <row r="10" spans="1:4" ht="15">
      <c r="A10" s="9">
        <v>1</v>
      </c>
      <c r="B10" s="8" t="s">
        <v>4</v>
      </c>
      <c r="C10" s="11">
        <v>24160343</v>
      </c>
      <c r="D10" s="12">
        <v>23618568</v>
      </c>
    </row>
    <row r="11" spans="1:4" ht="15">
      <c r="A11" s="9">
        <v>2</v>
      </c>
      <c r="B11" s="8" t="s">
        <v>5</v>
      </c>
      <c r="C11" s="11">
        <v>433053</v>
      </c>
      <c r="D11" s="12">
        <v>544063</v>
      </c>
    </row>
    <row r="12" spans="1:4" ht="15">
      <c r="A12" s="9">
        <v>3</v>
      </c>
      <c r="B12" s="8" t="s">
        <v>44</v>
      </c>
      <c r="C12" s="11">
        <v>0</v>
      </c>
      <c r="D12" s="12">
        <v>0</v>
      </c>
    </row>
    <row r="13" spans="1:4" ht="15">
      <c r="A13" s="9">
        <v>4</v>
      </c>
      <c r="B13" s="8" t="s">
        <v>6</v>
      </c>
      <c r="C13" s="11">
        <v>2376069</v>
      </c>
      <c r="D13" s="12">
        <v>2374144</v>
      </c>
    </row>
    <row r="14" spans="1:4" ht="15">
      <c r="A14" s="9">
        <v>5</v>
      </c>
      <c r="B14" s="8" t="s">
        <v>7</v>
      </c>
      <c r="C14" s="11">
        <v>2515439</v>
      </c>
      <c r="D14" s="12">
        <v>2136501</v>
      </c>
    </row>
    <row r="15" spans="1:4" ht="15">
      <c r="A15" s="9">
        <v>6</v>
      </c>
      <c r="B15" s="8" t="s">
        <v>8</v>
      </c>
      <c r="C15" s="11">
        <v>21861</v>
      </c>
      <c r="D15" s="12">
        <v>9886</v>
      </c>
    </row>
    <row r="16" spans="1:4" ht="15">
      <c r="A16" s="9">
        <v>7</v>
      </c>
      <c r="B16" s="8" t="s">
        <v>9</v>
      </c>
      <c r="C16" s="11">
        <v>906524</v>
      </c>
      <c r="D16" s="12">
        <v>532798</v>
      </c>
    </row>
    <row r="17" spans="1:4" ht="15.75" thickBot="1">
      <c r="A17" s="19">
        <v>8</v>
      </c>
      <c r="B17" s="26" t="s">
        <v>10</v>
      </c>
      <c r="C17" s="20">
        <v>0</v>
      </c>
      <c r="D17" s="21">
        <v>712033</v>
      </c>
    </row>
    <row r="18" spans="1:4" ht="15.75" thickBot="1">
      <c r="A18" s="25"/>
      <c r="B18" s="31" t="s">
        <v>11</v>
      </c>
      <c r="C18" s="32">
        <f>SUM(C10:C17)</f>
        <v>30413289</v>
      </c>
      <c r="D18" s="30">
        <f>SUM(D10:D17)</f>
        <v>29927993</v>
      </c>
    </row>
    <row r="19" spans="1:4" ht="15">
      <c r="A19" s="22"/>
      <c r="B19" s="14" t="s">
        <v>12</v>
      </c>
      <c r="C19" s="23"/>
      <c r="D19" s="24"/>
    </row>
    <row r="20" spans="1:4" ht="15">
      <c r="A20" s="9">
        <v>1</v>
      </c>
      <c r="B20" s="8" t="s">
        <v>13</v>
      </c>
      <c r="C20" s="11">
        <v>220537</v>
      </c>
      <c r="D20" s="12">
        <v>238678</v>
      </c>
    </row>
    <row r="21" spans="1:4" ht="15">
      <c r="A21" s="9">
        <v>2</v>
      </c>
      <c r="B21" s="8" t="s">
        <v>14</v>
      </c>
      <c r="C21" s="11">
        <v>568716</v>
      </c>
      <c r="D21" s="12">
        <v>750509</v>
      </c>
    </row>
    <row r="22" spans="1:4" ht="15">
      <c r="A22" s="9">
        <v>3</v>
      </c>
      <c r="B22" s="8" t="s">
        <v>15</v>
      </c>
      <c r="C22" s="11">
        <v>0</v>
      </c>
      <c r="D22" s="12">
        <v>0</v>
      </c>
    </row>
    <row r="23" spans="1:4" ht="15">
      <c r="A23" s="9">
        <v>4</v>
      </c>
      <c r="B23" s="8" t="s">
        <v>16</v>
      </c>
      <c r="C23" s="11">
        <v>0</v>
      </c>
      <c r="D23" s="12">
        <v>0</v>
      </c>
    </row>
    <row r="24" spans="1:4" ht="15">
      <c r="A24" s="9">
        <v>5</v>
      </c>
      <c r="B24" s="8" t="s">
        <v>17</v>
      </c>
      <c r="C24" s="11">
        <v>521</v>
      </c>
      <c r="D24" s="12">
        <v>812</v>
      </c>
    </row>
    <row r="25" spans="1:4" ht="15">
      <c r="A25" s="9">
        <v>6</v>
      </c>
      <c r="B25" s="8" t="s">
        <v>18</v>
      </c>
      <c r="C25" s="11">
        <v>98365</v>
      </c>
      <c r="D25" s="12">
        <v>108600</v>
      </c>
    </row>
    <row r="26" spans="1:4" ht="15">
      <c r="A26" s="9">
        <v>7</v>
      </c>
      <c r="B26" s="8" t="s">
        <v>19</v>
      </c>
      <c r="C26" s="11">
        <v>164536</v>
      </c>
      <c r="D26" s="12">
        <v>161607</v>
      </c>
    </row>
    <row r="27" spans="1:4" ht="15">
      <c r="A27" s="9">
        <v>8</v>
      </c>
      <c r="B27" s="8" t="s">
        <v>20</v>
      </c>
      <c r="C27" s="11">
        <v>67542</v>
      </c>
      <c r="D27" s="12">
        <v>81086</v>
      </c>
    </row>
    <row r="28" spans="1:4" ht="15">
      <c r="A28" s="9">
        <v>9</v>
      </c>
      <c r="B28" s="8" t="s">
        <v>21</v>
      </c>
      <c r="C28" s="11">
        <v>1564333</v>
      </c>
      <c r="D28" s="12">
        <v>1523558</v>
      </c>
    </row>
    <row r="29" spans="1:4" ht="15">
      <c r="A29" s="9">
        <v>10</v>
      </c>
      <c r="B29" s="8" t="s">
        <v>22</v>
      </c>
      <c r="C29" s="11">
        <v>53733</v>
      </c>
      <c r="D29" s="12">
        <v>96216</v>
      </c>
    </row>
    <row r="30" spans="1:4" ht="15">
      <c r="A30" s="9">
        <v>11</v>
      </c>
      <c r="B30" s="8" t="s">
        <v>23</v>
      </c>
      <c r="C30" s="11">
        <v>272085</v>
      </c>
      <c r="D30" s="12">
        <v>267922</v>
      </c>
    </row>
    <row r="31" spans="1:4" ht="15">
      <c r="A31" s="9">
        <v>12</v>
      </c>
      <c r="B31" s="8" t="s">
        <v>24</v>
      </c>
      <c r="C31" s="11">
        <v>1114276</v>
      </c>
      <c r="D31" s="12">
        <v>1218936</v>
      </c>
    </row>
    <row r="32" spans="1:4" ht="15">
      <c r="A32" s="9">
        <v>13</v>
      </c>
      <c r="B32" s="8" t="s">
        <v>25</v>
      </c>
      <c r="C32" s="11">
        <v>1250138</v>
      </c>
      <c r="D32" s="12">
        <v>488978</v>
      </c>
    </row>
    <row r="33" spans="1:4" ht="15.75" thickBot="1">
      <c r="A33" s="19">
        <v>14</v>
      </c>
      <c r="B33" s="26" t="s">
        <v>26</v>
      </c>
      <c r="C33" s="20">
        <v>224035</v>
      </c>
      <c r="D33" s="21">
        <v>285210</v>
      </c>
    </row>
    <row r="34" spans="1:4" ht="15.75" thickBot="1">
      <c r="A34" s="25"/>
      <c r="B34" s="31" t="s">
        <v>27</v>
      </c>
      <c r="C34" s="32">
        <f>SUM(C20:C33)</f>
        <v>5598817</v>
      </c>
      <c r="D34" s="30">
        <f>SUM(D20:D33)</f>
        <v>5222112</v>
      </c>
    </row>
    <row r="35" spans="1:4" ht="15">
      <c r="A35" s="22">
        <v>15</v>
      </c>
      <c r="B35" s="34" t="s">
        <v>28</v>
      </c>
      <c r="C35" s="23">
        <v>15432924</v>
      </c>
      <c r="D35" s="24">
        <v>15183329</v>
      </c>
    </row>
    <row r="36" spans="1:4" ht="15">
      <c r="A36" s="9">
        <v>16</v>
      </c>
      <c r="B36" s="8" t="s">
        <v>29</v>
      </c>
      <c r="C36" s="11">
        <v>201482</v>
      </c>
      <c r="D36" s="12">
        <v>103710</v>
      </c>
    </row>
    <row r="37" spans="1:4" ht="15">
      <c r="A37" s="9">
        <v>17</v>
      </c>
      <c r="B37" s="8" t="s">
        <v>30</v>
      </c>
      <c r="C37" s="11">
        <v>2395664</v>
      </c>
      <c r="D37" s="12">
        <v>2507033</v>
      </c>
    </row>
    <row r="38" spans="1:4" ht="15">
      <c r="A38" s="9">
        <v>18</v>
      </c>
      <c r="B38" s="8" t="s">
        <v>31</v>
      </c>
      <c r="C38" s="11">
        <v>940600</v>
      </c>
      <c r="D38" s="12">
        <v>723867</v>
      </c>
    </row>
    <row r="39" spans="1:4" ht="15.75" thickBot="1">
      <c r="A39" s="19">
        <v>19</v>
      </c>
      <c r="B39" s="26" t="s">
        <v>32</v>
      </c>
      <c r="C39" s="20">
        <v>78442</v>
      </c>
      <c r="D39" s="21">
        <v>61979</v>
      </c>
    </row>
    <row r="40" spans="1:4" ht="15.75" thickBot="1">
      <c r="A40" s="25"/>
      <c r="B40" s="31" t="s">
        <v>33</v>
      </c>
      <c r="C40" s="32">
        <f>SUM(C35:C39)</f>
        <v>19049112</v>
      </c>
      <c r="D40" s="30">
        <f>SUM(D35:D39)</f>
        <v>18579918</v>
      </c>
    </row>
    <row r="41" spans="1:4" ht="15">
      <c r="A41" s="22">
        <v>20</v>
      </c>
      <c r="B41" s="34" t="s">
        <v>34</v>
      </c>
      <c r="C41" s="23">
        <v>194385</v>
      </c>
      <c r="D41" s="24">
        <v>203273</v>
      </c>
    </row>
    <row r="42" spans="1:4" ht="15">
      <c r="A42" s="9">
        <v>21</v>
      </c>
      <c r="B42" s="8" t="s">
        <v>35</v>
      </c>
      <c r="C42" s="11">
        <v>348892</v>
      </c>
      <c r="D42" s="12">
        <v>2160479</v>
      </c>
    </row>
    <row r="43" spans="1:4" ht="15">
      <c r="A43" s="9">
        <v>22</v>
      </c>
      <c r="B43" s="8" t="s">
        <v>36</v>
      </c>
      <c r="C43" s="11">
        <v>2036629</v>
      </c>
      <c r="D43" s="12">
        <v>2031423</v>
      </c>
    </row>
    <row r="44" spans="1:4" ht="15">
      <c r="A44" s="9">
        <v>23</v>
      </c>
      <c r="B44" s="8" t="s">
        <v>37</v>
      </c>
      <c r="C44" s="11">
        <v>1024033</v>
      </c>
      <c r="D44" s="12">
        <v>0</v>
      </c>
    </row>
    <row r="45" spans="1:4" ht="15.75" thickBot="1">
      <c r="A45" s="19">
        <v>24</v>
      </c>
      <c r="B45" s="26" t="s">
        <v>38</v>
      </c>
      <c r="C45" s="20">
        <v>0</v>
      </c>
      <c r="D45" s="21">
        <v>0</v>
      </c>
    </row>
    <row r="46" spans="1:4" ht="15.75" thickBot="1">
      <c r="A46" s="27"/>
      <c r="B46" s="31" t="s">
        <v>39</v>
      </c>
      <c r="C46" s="32">
        <f>SUM(C41:C45,C40,C34)</f>
        <v>28251868</v>
      </c>
      <c r="D46" s="30">
        <f>SUM(D41:D45,D40,D34)</f>
        <v>28197205</v>
      </c>
    </row>
    <row r="47" spans="1:4" ht="15.75" thickBot="1">
      <c r="A47" s="27"/>
      <c r="B47" s="33" t="s">
        <v>40</v>
      </c>
      <c r="C47" s="32">
        <f>IF(C18&gt;C46,C18-C46,0)</f>
        <v>2161421</v>
      </c>
      <c r="D47" s="30">
        <f>IF(D18&gt;D46,D18-D46,0)</f>
        <v>1730788</v>
      </c>
    </row>
    <row r="48" spans="1:4" ht="15.75" thickBot="1">
      <c r="A48" s="27"/>
      <c r="B48" s="33" t="s">
        <v>41</v>
      </c>
      <c r="C48" s="32">
        <f>IF(C18&lt;C46,C46-C18,0)</f>
        <v>0</v>
      </c>
      <c r="D48" s="30">
        <f>IF(D18&lt;D46,D46-D18,0)</f>
        <v>0</v>
      </c>
    </row>
    <row r="49" spans="1:5" ht="15">
      <c r="A49" s="74"/>
      <c r="B49" s="80" t="s">
        <v>107</v>
      </c>
      <c r="C49" s="75">
        <v>0</v>
      </c>
      <c r="D49" s="76"/>
      <c r="E49" s="83"/>
    </row>
    <row r="50" spans="1:5" ht="15">
      <c r="A50" s="77"/>
      <c r="B50" s="81" t="s">
        <v>108</v>
      </c>
      <c r="C50" s="88">
        <v>3502386</v>
      </c>
      <c r="D50" s="86">
        <v>1340965</v>
      </c>
      <c r="E50" s="83"/>
    </row>
    <row r="51" spans="1:5" ht="15">
      <c r="A51" s="77"/>
      <c r="B51" s="81" t="s">
        <v>109</v>
      </c>
      <c r="C51" s="78">
        <v>0</v>
      </c>
      <c r="D51" s="86">
        <v>389823</v>
      </c>
      <c r="E51" s="83"/>
    </row>
    <row r="52" spans="1:5" ht="15.75" thickBot="1">
      <c r="A52" s="79"/>
      <c r="B52" s="82" t="s">
        <v>110</v>
      </c>
      <c r="C52" s="89">
        <v>1340965</v>
      </c>
      <c r="D52" s="87">
        <v>0</v>
      </c>
      <c r="E52" s="83"/>
    </row>
    <row r="53" spans="1:4" ht="15">
      <c r="A53" s="2"/>
      <c r="B53" s="36"/>
      <c r="C53" s="3"/>
      <c r="D53" s="3">
        <v>0</v>
      </c>
    </row>
    <row r="54" spans="1:4" ht="15">
      <c r="A54" s="29" t="s">
        <v>42</v>
      </c>
      <c r="B54" s="35"/>
      <c r="C54" s="2"/>
      <c r="D54" s="5"/>
    </row>
    <row r="55" spans="1:4" ht="15">
      <c r="A55" s="29" t="s">
        <v>46</v>
      </c>
      <c r="B55" s="35"/>
      <c r="C55" s="2"/>
      <c r="D55" s="5"/>
    </row>
    <row r="56" spans="1:4" ht="15">
      <c r="A56" s="35"/>
      <c r="B56" s="28" t="s">
        <v>43</v>
      </c>
      <c r="C56" s="36"/>
      <c r="D56" s="3"/>
    </row>
    <row r="57" spans="1:4" ht="15">
      <c r="A57" s="3"/>
      <c r="B57" s="3"/>
      <c r="C57" s="3"/>
      <c r="D57" s="3"/>
    </row>
  </sheetData>
  <sheetProtection/>
  <mergeCells count="2">
    <mergeCell ref="A4:D4"/>
    <mergeCell ref="A5:D5"/>
  </mergeCells>
  <printOptions/>
  <pageMargins left="0.7" right="0.7" top="0.43" bottom="0.56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D17" sqref="D17"/>
    </sheetView>
  </sheetViews>
  <sheetFormatPr defaultColWidth="9.00390625" defaultRowHeight="15.75"/>
  <cols>
    <col min="1" max="1" width="36.50390625" style="0" customWidth="1"/>
    <col min="2" max="2" width="12.50390625" style="0" customWidth="1"/>
    <col min="3" max="3" width="12.375" style="0" customWidth="1"/>
    <col min="4" max="8" width="11.875" style="0" customWidth="1"/>
    <col min="9" max="9" width="10.875" style="0" customWidth="1"/>
  </cols>
  <sheetData>
    <row r="1" spans="1:3" ht="15">
      <c r="A1" s="51" t="s">
        <v>87</v>
      </c>
      <c r="B1" s="58"/>
      <c r="C1" s="58"/>
    </row>
    <row r="2" ht="27" customHeight="1">
      <c r="A2" s="68" t="s">
        <v>111</v>
      </c>
    </row>
    <row r="3" ht="15">
      <c r="A3" s="49"/>
    </row>
    <row r="4" spans="1:9" ht="15">
      <c r="A4" s="93" t="s">
        <v>47</v>
      </c>
      <c r="B4" s="93"/>
      <c r="C4" s="93"/>
      <c r="D4" s="93"/>
      <c r="E4" s="93"/>
      <c r="F4" s="93"/>
      <c r="G4" s="93"/>
      <c r="H4" s="93"/>
      <c r="I4" s="93"/>
    </row>
    <row r="5" ht="15">
      <c r="A5" s="38" t="s">
        <v>48</v>
      </c>
    </row>
    <row r="6" spans="1:9" ht="15">
      <c r="A6" s="40"/>
      <c r="B6" s="40"/>
      <c r="C6" s="41"/>
      <c r="D6" s="42"/>
      <c r="E6" s="42"/>
      <c r="F6" s="42"/>
      <c r="G6" s="42"/>
      <c r="H6" s="42"/>
      <c r="I6" s="42" t="s">
        <v>49</v>
      </c>
    </row>
    <row r="7" spans="1:9" ht="45" customHeight="1">
      <c r="A7" s="44" t="s">
        <v>50</v>
      </c>
      <c r="B7" s="44" t="s">
        <v>114</v>
      </c>
      <c r="C7" s="44" t="s">
        <v>51</v>
      </c>
      <c r="D7" s="44" t="s">
        <v>52</v>
      </c>
      <c r="E7" s="44" t="s">
        <v>53</v>
      </c>
      <c r="F7" s="44" t="s">
        <v>54</v>
      </c>
      <c r="G7" s="44" t="s">
        <v>55</v>
      </c>
      <c r="H7" s="44" t="s">
        <v>56</v>
      </c>
      <c r="I7" s="44" t="s">
        <v>57</v>
      </c>
    </row>
    <row r="8" spans="1:9" ht="15">
      <c r="A8" s="45">
        <v>0</v>
      </c>
      <c r="B8" s="45">
        <v>1</v>
      </c>
      <c r="C8" s="45">
        <v>2</v>
      </c>
      <c r="D8" s="45">
        <v>3</v>
      </c>
      <c r="E8" s="45">
        <v>4</v>
      </c>
      <c r="F8" s="45">
        <v>5</v>
      </c>
      <c r="G8" s="45">
        <v>6</v>
      </c>
      <c r="H8" s="45">
        <v>7</v>
      </c>
      <c r="I8" s="45">
        <v>0</v>
      </c>
    </row>
    <row r="9" spans="1:9" ht="21" customHeight="1">
      <c r="A9" s="46" t="s">
        <v>58</v>
      </c>
      <c r="B9" s="66">
        <v>3417</v>
      </c>
      <c r="C9" s="66">
        <f>SUM(D9:I9)</f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</row>
    <row r="10" spans="1:9" ht="21" customHeight="1">
      <c r="A10" s="46" t="s">
        <v>59</v>
      </c>
      <c r="B10" s="66">
        <v>15868</v>
      </c>
      <c r="C10" s="66">
        <f aca="true" t="shared" si="0" ref="C10:C19">SUM(D10:I10)</f>
        <v>1486</v>
      </c>
      <c r="D10" s="66">
        <v>1486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</row>
    <row r="11" spans="1:9" ht="21" customHeight="1">
      <c r="A11" s="46" t="s">
        <v>60</v>
      </c>
      <c r="B11" s="66">
        <v>0</v>
      </c>
      <c r="C11" s="66">
        <f t="shared" si="0"/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</row>
    <row r="12" spans="1:9" ht="21" customHeight="1">
      <c r="A12" s="46" t="s">
        <v>61</v>
      </c>
      <c r="B12" s="66">
        <v>120894</v>
      </c>
      <c r="C12" s="66">
        <f t="shared" si="0"/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</row>
    <row r="13" spans="1:9" ht="21" customHeight="1">
      <c r="A13" s="46" t="s">
        <v>62</v>
      </c>
      <c r="B13" s="66">
        <v>33363</v>
      </c>
      <c r="C13" s="66">
        <f t="shared" si="0"/>
        <v>643</v>
      </c>
      <c r="D13" s="66">
        <v>643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</row>
    <row r="14" spans="1:9" ht="21" customHeight="1">
      <c r="A14" s="46" t="s">
        <v>63</v>
      </c>
      <c r="B14" s="66">
        <v>88244</v>
      </c>
      <c r="C14" s="66">
        <v>0</v>
      </c>
      <c r="D14" s="66">
        <v>11389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</row>
    <row r="15" spans="1:9" ht="21" customHeight="1">
      <c r="A15" s="46" t="s">
        <v>64</v>
      </c>
      <c r="B15" s="66">
        <v>1155709</v>
      </c>
      <c r="C15" s="66">
        <f t="shared" si="0"/>
        <v>1155709</v>
      </c>
      <c r="D15" s="66">
        <v>1155709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</row>
    <row r="16" spans="1:9" ht="21" customHeight="1">
      <c r="A16" s="46" t="s">
        <v>65</v>
      </c>
      <c r="B16" s="66">
        <v>1497498</v>
      </c>
      <c r="C16" s="66">
        <f t="shared" si="0"/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</row>
    <row r="17" spans="1:9" ht="21" customHeight="1">
      <c r="A17" s="46" t="s">
        <v>66</v>
      </c>
      <c r="B17" s="66">
        <v>30543</v>
      </c>
      <c r="C17" s="66">
        <f t="shared" si="0"/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</row>
    <row r="18" spans="1:9" ht="21" customHeight="1">
      <c r="A18" s="46" t="s">
        <v>67</v>
      </c>
      <c r="B18" s="66">
        <v>0</v>
      </c>
      <c r="C18" s="66">
        <f t="shared" si="0"/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</row>
    <row r="19" spans="1:9" ht="21" customHeight="1">
      <c r="A19" s="46" t="s">
        <v>68</v>
      </c>
      <c r="B19" s="66">
        <v>0</v>
      </c>
      <c r="C19" s="66">
        <f t="shared" si="0"/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</row>
    <row r="20" spans="1:9" ht="21" customHeight="1">
      <c r="A20" s="43" t="s">
        <v>69</v>
      </c>
      <c r="B20" s="67">
        <f>SUM(B9:B19)</f>
        <v>2945536</v>
      </c>
      <c r="C20" s="67">
        <f aca="true" t="shared" si="1" ref="C20:I20">SUM(C9:C19)</f>
        <v>1157838</v>
      </c>
      <c r="D20" s="67">
        <f t="shared" si="1"/>
        <v>1169227</v>
      </c>
      <c r="E20" s="67">
        <f t="shared" si="1"/>
        <v>0</v>
      </c>
      <c r="F20" s="67">
        <f t="shared" si="1"/>
        <v>0</v>
      </c>
      <c r="G20" s="67">
        <f t="shared" si="1"/>
        <v>0</v>
      </c>
      <c r="H20" s="67">
        <f t="shared" si="1"/>
        <v>0</v>
      </c>
      <c r="I20" s="67">
        <f t="shared" si="1"/>
        <v>0</v>
      </c>
    </row>
    <row r="21" ht="15">
      <c r="A21" s="37"/>
    </row>
    <row r="22" ht="15">
      <c r="A22" s="37"/>
    </row>
    <row r="23" ht="15">
      <c r="A23" s="39" t="s">
        <v>70</v>
      </c>
    </row>
    <row r="24" ht="15">
      <c r="A24" s="37"/>
    </row>
  </sheetData>
  <sheetProtection/>
  <mergeCells count="1">
    <mergeCell ref="A4:I4"/>
  </mergeCells>
  <printOptions/>
  <pageMargins left="0.37" right="0.32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B22">
      <selection activeCell="H15" sqref="H15"/>
    </sheetView>
  </sheetViews>
  <sheetFormatPr defaultColWidth="9.00390625" defaultRowHeight="15.75"/>
  <cols>
    <col min="1" max="1" width="39.625" style="0" customWidth="1"/>
    <col min="2" max="2" width="12.125" style="0" customWidth="1"/>
    <col min="3" max="3" width="13.00390625" style="0" customWidth="1"/>
    <col min="4" max="4" width="12.625" style="0" customWidth="1"/>
    <col min="5" max="6" width="12.875" style="0" customWidth="1"/>
    <col min="7" max="7" width="12.50390625" style="0" customWidth="1"/>
    <col min="8" max="8" width="12.25390625" style="0" customWidth="1"/>
  </cols>
  <sheetData>
    <row r="1" ht="15">
      <c r="A1" s="51" t="s">
        <v>87</v>
      </c>
    </row>
    <row r="2" ht="25.5" customHeight="1">
      <c r="A2" s="68" t="s">
        <v>111</v>
      </c>
    </row>
    <row r="3" ht="15">
      <c r="A3" s="49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93" t="s">
        <v>71</v>
      </c>
      <c r="B5" s="93"/>
      <c r="C5" s="93"/>
      <c r="D5" s="93"/>
      <c r="E5" s="93"/>
      <c r="F5" s="93"/>
      <c r="G5" s="93"/>
      <c r="H5" s="93"/>
    </row>
    <row r="6" spans="1:8" ht="15">
      <c r="A6" s="47"/>
      <c r="B6" s="47"/>
      <c r="C6" s="47"/>
      <c r="D6" s="47"/>
      <c r="E6" s="47"/>
      <c r="F6" s="47"/>
      <c r="G6" s="47"/>
      <c r="H6" s="47"/>
    </row>
    <row r="7" spans="1:8" ht="15">
      <c r="A7" s="48"/>
      <c r="B7" s="48"/>
      <c r="C7" s="48"/>
      <c r="D7" s="48"/>
      <c r="E7" s="48"/>
      <c r="F7" s="48"/>
      <c r="G7" s="42"/>
      <c r="H7" s="42" t="s">
        <v>49</v>
      </c>
    </row>
    <row r="8" spans="1:8" ht="41.25" customHeight="1">
      <c r="A8" s="44" t="s">
        <v>72</v>
      </c>
      <c r="B8" s="44" t="s">
        <v>115</v>
      </c>
      <c r="C8" s="44" t="s">
        <v>73</v>
      </c>
      <c r="D8" s="44" t="s">
        <v>74</v>
      </c>
      <c r="E8" s="44" t="s">
        <v>75</v>
      </c>
      <c r="F8" s="44" t="s">
        <v>76</v>
      </c>
      <c r="G8" s="44" t="s">
        <v>77</v>
      </c>
      <c r="H8" s="44" t="s">
        <v>78</v>
      </c>
    </row>
    <row r="9" spans="1:8" ht="15">
      <c r="A9" s="45">
        <v>0</v>
      </c>
      <c r="B9" s="45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</row>
    <row r="10" spans="1:8" ht="27" customHeight="1">
      <c r="A10" s="46" t="s">
        <v>79</v>
      </c>
      <c r="B10" s="66">
        <v>2127774</v>
      </c>
      <c r="C10" s="66">
        <f>SUM(D10:H10)</f>
        <v>217498</v>
      </c>
      <c r="D10" s="66">
        <v>217498</v>
      </c>
      <c r="E10" s="66">
        <v>0</v>
      </c>
      <c r="F10" s="66">
        <v>0</v>
      </c>
      <c r="G10" s="66">
        <v>0</v>
      </c>
      <c r="H10" s="66">
        <v>0</v>
      </c>
    </row>
    <row r="11" spans="1:8" ht="27" customHeight="1">
      <c r="A11" s="46" t="s">
        <v>80</v>
      </c>
      <c r="B11" s="66">
        <v>55492</v>
      </c>
      <c r="C11" s="66">
        <f>SUM(D11:H11)</f>
        <v>24498</v>
      </c>
      <c r="D11" s="66">
        <v>24498</v>
      </c>
      <c r="E11" s="66">
        <v>0</v>
      </c>
      <c r="F11" s="66">
        <v>0</v>
      </c>
      <c r="G11" s="66">
        <v>0</v>
      </c>
      <c r="H11" s="66">
        <v>0</v>
      </c>
    </row>
    <row r="12" spans="1:8" ht="27" customHeight="1">
      <c r="A12" s="46" t="s">
        <v>81</v>
      </c>
      <c r="B12" s="66">
        <v>0</v>
      </c>
      <c r="C12" s="66">
        <f>SUM(D12:H12)</f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</row>
    <row r="13" spans="1:8" ht="27" customHeight="1">
      <c r="A13" s="46" t="s">
        <v>82</v>
      </c>
      <c r="B13" s="66">
        <v>29451</v>
      </c>
      <c r="C13" s="66">
        <f>SUM(D13:H13)</f>
        <v>6462</v>
      </c>
      <c r="D13" s="66">
        <v>4224</v>
      </c>
      <c r="E13" s="66">
        <v>0</v>
      </c>
      <c r="F13" s="66">
        <v>0</v>
      </c>
      <c r="G13" s="66">
        <v>0</v>
      </c>
      <c r="H13" s="66">
        <v>2238</v>
      </c>
    </row>
    <row r="14" spans="1:8" ht="27" customHeight="1">
      <c r="A14" s="46" t="s">
        <v>83</v>
      </c>
      <c r="B14" s="66">
        <v>1443845</v>
      </c>
      <c r="C14" s="66">
        <f>SUM(D14:H14)</f>
        <v>1166273</v>
      </c>
      <c r="D14" s="66">
        <v>807978</v>
      </c>
      <c r="E14" s="66">
        <v>82170</v>
      </c>
      <c r="F14" s="66">
        <v>15000</v>
      </c>
      <c r="G14" s="66">
        <v>1250</v>
      </c>
      <c r="H14" s="66">
        <v>259875</v>
      </c>
    </row>
    <row r="15" spans="1:8" ht="27" customHeight="1">
      <c r="A15" s="43" t="s">
        <v>84</v>
      </c>
      <c r="B15" s="67">
        <f>SUM(B10:B14)</f>
        <v>3656562</v>
      </c>
      <c r="C15" s="67">
        <f aca="true" t="shared" si="0" ref="C15:H15">SUM(C10:C14)</f>
        <v>1414731</v>
      </c>
      <c r="D15" s="67">
        <f t="shared" si="0"/>
        <v>1054198</v>
      </c>
      <c r="E15" s="67">
        <f t="shared" si="0"/>
        <v>82170</v>
      </c>
      <c r="F15" s="67">
        <f t="shared" si="0"/>
        <v>15000</v>
      </c>
      <c r="G15" s="67">
        <f t="shared" si="0"/>
        <v>1250</v>
      </c>
      <c r="H15" s="67">
        <f t="shared" si="0"/>
        <v>262113</v>
      </c>
    </row>
    <row r="16" ht="15">
      <c r="A16" s="6"/>
    </row>
    <row r="17" ht="15">
      <c r="A17" s="6" t="s">
        <v>85</v>
      </c>
    </row>
    <row r="18" ht="15">
      <c r="A18" s="6"/>
    </row>
    <row r="19" ht="15">
      <c r="A19" s="6" t="s">
        <v>86</v>
      </c>
    </row>
  </sheetData>
  <sheetProtection/>
  <mergeCells count="1">
    <mergeCell ref="A5:H5"/>
  </mergeCells>
  <printOptions/>
  <pageMargins left="0.47" right="0.4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7">
      <selection activeCell="D10" sqref="D10"/>
    </sheetView>
  </sheetViews>
  <sheetFormatPr defaultColWidth="9.00390625" defaultRowHeight="15.75"/>
  <cols>
    <col min="1" max="1" width="5.50390625" style="0" customWidth="1"/>
    <col min="2" max="2" width="8.50390625" style="0" customWidth="1"/>
    <col min="3" max="3" width="38.125" style="0" customWidth="1"/>
    <col min="4" max="4" width="21.125" style="0" customWidth="1"/>
  </cols>
  <sheetData>
    <row r="1" spans="1:7" ht="15">
      <c r="A1" s="37" t="s">
        <v>102</v>
      </c>
      <c r="C1" s="56"/>
      <c r="D1" s="56"/>
      <c r="E1" s="56"/>
      <c r="F1" s="56"/>
      <c r="G1" s="56"/>
    </row>
    <row r="2" spans="1:3" ht="15">
      <c r="A2" s="69" t="s">
        <v>111</v>
      </c>
      <c r="B2" s="69"/>
      <c r="C2" s="69"/>
    </row>
    <row r="4" spans="2:4" ht="15">
      <c r="B4" s="65"/>
      <c r="C4" s="65"/>
      <c r="D4" s="65"/>
    </row>
    <row r="5" spans="1:4" ht="15">
      <c r="A5" s="98" t="s">
        <v>88</v>
      </c>
      <c r="B5" s="98"/>
      <c r="C5" s="98"/>
      <c r="D5" s="98"/>
    </row>
    <row r="6" ht="15">
      <c r="B6" s="52"/>
    </row>
    <row r="7" spans="2:4" ht="15">
      <c r="B7" s="52"/>
      <c r="D7" s="57" t="s">
        <v>49</v>
      </c>
    </row>
    <row r="8" spans="1:4" ht="36" customHeight="1">
      <c r="A8" s="70" t="s">
        <v>103</v>
      </c>
      <c r="B8" s="99" t="s">
        <v>89</v>
      </c>
      <c r="C8" s="99"/>
      <c r="D8" s="53" t="s">
        <v>90</v>
      </c>
    </row>
    <row r="9" spans="1:4" ht="26.25" customHeight="1">
      <c r="A9" s="64">
        <v>1</v>
      </c>
      <c r="B9" s="100" t="s">
        <v>116</v>
      </c>
      <c r="C9" s="100"/>
      <c r="D9" s="59">
        <v>1051915</v>
      </c>
    </row>
    <row r="10" spans="1:4" ht="27.75" customHeight="1">
      <c r="A10" s="64">
        <v>2</v>
      </c>
      <c r="B10" s="100" t="s">
        <v>117</v>
      </c>
      <c r="C10" s="100"/>
      <c r="D10" s="59"/>
    </row>
    <row r="11" spans="1:4" ht="24.75" customHeight="1">
      <c r="A11" s="94" t="s">
        <v>118</v>
      </c>
      <c r="B11" s="95"/>
      <c r="C11" s="54" t="s">
        <v>91</v>
      </c>
      <c r="D11" s="59"/>
    </row>
    <row r="12" spans="1:4" ht="24.75" customHeight="1">
      <c r="A12" s="96"/>
      <c r="B12" s="97"/>
      <c r="C12" s="54" t="s">
        <v>92</v>
      </c>
      <c r="D12" s="59"/>
    </row>
    <row r="13" spans="1:4" ht="24.75" customHeight="1">
      <c r="A13" s="96"/>
      <c r="B13" s="97"/>
      <c r="C13" s="54" t="s">
        <v>93</v>
      </c>
      <c r="D13" s="59"/>
    </row>
    <row r="14" spans="1:4" ht="24.75" customHeight="1">
      <c r="A14" s="96"/>
      <c r="B14" s="97"/>
      <c r="C14" s="54" t="s">
        <v>94</v>
      </c>
      <c r="D14" s="59">
        <v>0</v>
      </c>
    </row>
    <row r="15" spans="1:4" ht="24.75" customHeight="1">
      <c r="A15" s="84"/>
      <c r="B15" s="85"/>
      <c r="C15" s="55" t="s">
        <v>95</v>
      </c>
      <c r="D15" s="60">
        <f>SUM(D11:D14)</f>
        <v>0</v>
      </c>
    </row>
    <row r="16" ht="15">
      <c r="B16" s="50"/>
    </row>
  </sheetData>
  <sheetProtection/>
  <mergeCells count="8">
    <mergeCell ref="A11:B11"/>
    <mergeCell ref="A12:B12"/>
    <mergeCell ref="A13:B13"/>
    <mergeCell ref="A14:B14"/>
    <mergeCell ref="A5:D5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2" sqref="D12"/>
    </sheetView>
  </sheetViews>
  <sheetFormatPr defaultColWidth="9.00390625" defaultRowHeight="15.75"/>
  <cols>
    <col min="1" max="1" width="6.25390625" style="0" customWidth="1"/>
    <col min="2" max="2" width="36.125" style="0" customWidth="1"/>
    <col min="3" max="3" width="16.75390625" style="0" customWidth="1"/>
    <col min="4" max="4" width="16.875" style="0" customWidth="1"/>
  </cols>
  <sheetData>
    <row r="1" ht="15">
      <c r="A1" s="37" t="s">
        <v>0</v>
      </c>
    </row>
    <row r="2" spans="1:2" ht="15">
      <c r="A2" s="68" t="s">
        <v>111</v>
      </c>
      <c r="B2" s="69"/>
    </row>
    <row r="3" ht="15">
      <c r="B3" s="61"/>
    </row>
    <row r="4" spans="1:4" ht="15">
      <c r="A4" s="6"/>
      <c r="B4" s="6"/>
      <c r="C4" s="6"/>
      <c r="D4" s="6"/>
    </row>
    <row r="5" spans="1:4" ht="15">
      <c r="A5" s="93" t="s">
        <v>97</v>
      </c>
      <c r="B5" s="93"/>
      <c r="C5" s="93"/>
      <c r="D5" s="93"/>
    </row>
    <row r="6" ht="15">
      <c r="B6" s="47"/>
    </row>
    <row r="7" ht="15">
      <c r="B7" s="61"/>
    </row>
    <row r="8" spans="1:4" ht="39" customHeight="1">
      <c r="A8" s="71" t="s">
        <v>104</v>
      </c>
      <c r="B8" s="53" t="s">
        <v>50</v>
      </c>
      <c r="C8" s="90" t="s">
        <v>105</v>
      </c>
      <c r="D8" s="90" t="s">
        <v>119</v>
      </c>
    </row>
    <row r="9" spans="1:4" ht="39.75" customHeight="1">
      <c r="A9" s="64">
        <v>1</v>
      </c>
      <c r="B9" s="62" t="s">
        <v>99</v>
      </c>
      <c r="C9" s="63">
        <v>148</v>
      </c>
      <c r="D9" s="63">
        <v>152</v>
      </c>
    </row>
    <row r="10" spans="1:4" ht="39" customHeight="1">
      <c r="A10" s="64">
        <v>2</v>
      </c>
      <c r="B10" s="62" t="s">
        <v>100</v>
      </c>
      <c r="C10" s="63">
        <v>152</v>
      </c>
      <c r="D10" s="63">
        <v>157</v>
      </c>
    </row>
    <row r="11" spans="1:4" ht="39" customHeight="1">
      <c r="A11" s="64">
        <v>3</v>
      </c>
      <c r="B11" s="62" t="s">
        <v>101</v>
      </c>
      <c r="C11" s="63">
        <v>155</v>
      </c>
      <c r="D11" s="63">
        <v>156</v>
      </c>
    </row>
    <row r="12" spans="2:3" ht="15">
      <c r="B12" s="61"/>
      <c r="C12" s="91"/>
    </row>
    <row r="14" ht="15">
      <c r="A14" s="61" t="s">
        <v>98</v>
      </c>
    </row>
    <row r="17" spans="1:4" ht="15">
      <c r="A17" s="98"/>
      <c r="B17" s="98"/>
      <c r="C17" s="98"/>
      <c r="D17" s="98"/>
    </row>
  </sheetData>
  <sheetProtection/>
  <mergeCells count="2">
    <mergeCell ref="A17:D17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na</cp:lastModifiedBy>
  <cp:lastPrinted>2015-01-26T11:28:55Z</cp:lastPrinted>
  <dcterms:created xsi:type="dcterms:W3CDTF">2012-09-07T06:35:17Z</dcterms:created>
  <dcterms:modified xsi:type="dcterms:W3CDTF">2015-01-26T11:30:45Z</dcterms:modified>
  <cp:category/>
  <cp:version/>
  <cp:contentType/>
  <cp:contentStatus/>
</cp:coreProperties>
</file>